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 СМИ/"/>
    </mc:Choice>
  </mc:AlternateContent>
  <xr:revisionPtr revIDLastSave="0" documentId="13_ncr:1_{12DE1714-225C-3C4C-B49C-7F29361A66E0}" xr6:coauthVersionLast="36" xr6:coauthVersionMax="36" xr10:uidLastSave="{00000000-0000-0000-0000-000000000000}"/>
  <bookViews>
    <workbookView xWindow="0" yWindow="480" windowWidth="25600" windowHeight="14860" tabRatio="500" xr2:uid="{00000000-000D-0000-FFFF-FFFF00000000}"/>
  </bookViews>
  <sheets>
    <sheet name="Рейтинг СМИ" sheetId="6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6" l="1"/>
  <c r="F36" i="6"/>
  <c r="F50" i="6"/>
  <c r="F9" i="6"/>
  <c r="G9" i="6"/>
  <c r="G29" i="6"/>
  <c r="G50" i="6"/>
  <c r="G43" i="6"/>
  <c r="H9" i="6"/>
  <c r="H29" i="6"/>
  <c r="H36" i="6"/>
  <c r="H43" i="6"/>
  <c r="H50" i="6"/>
  <c r="H18" i="6"/>
  <c r="I43" i="6"/>
  <c r="I29" i="6"/>
  <c r="I36" i="6"/>
  <c r="I50" i="6"/>
  <c r="J43" i="6"/>
  <c r="J9" i="6"/>
  <c r="J18" i="6"/>
  <c r="J29" i="6"/>
  <c r="J50" i="6"/>
  <c r="K9" i="6"/>
  <c r="K18" i="6"/>
  <c r="K50" i="6"/>
  <c r="L43" i="6"/>
  <c r="L9" i="6"/>
  <c r="L18" i="6"/>
  <c r="L29" i="6"/>
  <c r="L50" i="6"/>
  <c r="M9" i="6"/>
  <c r="M29" i="6"/>
  <c r="M36" i="6"/>
  <c r="M50" i="6"/>
  <c r="N43" i="6"/>
  <c r="N9" i="6"/>
  <c r="N18" i="6"/>
  <c r="N29" i="6"/>
  <c r="N50" i="6"/>
  <c r="N36" i="6"/>
  <c r="O43" i="6"/>
  <c r="O9" i="6"/>
  <c r="O29" i="6"/>
  <c r="O36" i="6"/>
  <c r="O50" i="6"/>
  <c r="P43" i="6"/>
  <c r="P9" i="6"/>
  <c r="P18" i="6"/>
  <c r="P29" i="6"/>
  <c r="P50" i="6"/>
  <c r="Q9" i="6"/>
  <c r="Q43" i="6"/>
  <c r="Q50" i="6"/>
  <c r="R43" i="6"/>
  <c r="R9" i="6"/>
  <c r="R18" i="6"/>
  <c r="R29" i="6"/>
  <c r="R36" i="6"/>
  <c r="S9" i="6"/>
  <c r="S43" i="6"/>
  <c r="S50" i="6"/>
  <c r="S29" i="6"/>
  <c r="T50" i="6"/>
  <c r="U9" i="6"/>
  <c r="U50" i="6"/>
  <c r="U29" i="6"/>
  <c r="V43" i="6"/>
  <c r="V9" i="6"/>
  <c r="V36" i="6"/>
  <c r="V50" i="6"/>
  <c r="V18" i="6"/>
  <c r="W43" i="6"/>
  <c r="W9" i="6"/>
  <c r="W18" i="6"/>
  <c r="W29" i="6"/>
  <c r="W36" i="6"/>
  <c r="W50" i="6"/>
  <c r="X43" i="6"/>
  <c r="X9" i="6"/>
  <c r="X18" i="6"/>
  <c r="X29" i="6"/>
  <c r="X50" i="6"/>
  <c r="D50" i="6"/>
  <c r="E50" i="6"/>
  <c r="R50" i="6"/>
  <c r="E43" i="6"/>
  <c r="F43" i="6"/>
  <c r="K43" i="6"/>
  <c r="M43" i="6"/>
  <c r="T43" i="6"/>
  <c r="U43" i="6"/>
  <c r="D43" i="6"/>
  <c r="T9" i="6"/>
  <c r="E36" i="6"/>
  <c r="G36" i="6"/>
  <c r="J36" i="6"/>
  <c r="K36" i="6"/>
  <c r="L36" i="6"/>
  <c r="P36" i="6"/>
  <c r="Q36" i="6"/>
  <c r="S36" i="6"/>
  <c r="T36" i="6"/>
  <c r="U36" i="6"/>
  <c r="X36" i="6"/>
  <c r="D36" i="6"/>
  <c r="E29" i="6"/>
  <c r="K29" i="6"/>
  <c r="Q29" i="6"/>
  <c r="T29" i="6"/>
  <c r="V29" i="6"/>
  <c r="D29" i="6"/>
  <c r="E18" i="6"/>
  <c r="F18" i="6"/>
  <c r="G18" i="6"/>
  <c r="I18" i="6"/>
  <c r="M18" i="6"/>
  <c r="O18" i="6"/>
  <c r="Q18" i="6"/>
  <c r="S18" i="6"/>
  <c r="T18" i="6"/>
  <c r="U18" i="6"/>
  <c r="D18" i="6"/>
  <c r="E9" i="6"/>
  <c r="I9" i="6"/>
  <c r="D9" i="6"/>
  <c r="X51" i="6" l="1"/>
  <c r="E51" i="6"/>
  <c r="D51" i="6"/>
  <c r="N51" i="6"/>
  <c r="U51" i="6"/>
  <c r="T51" i="6"/>
  <c r="G51" i="6"/>
  <c r="H51" i="6"/>
  <c r="J51" i="6"/>
  <c r="K51" i="6"/>
  <c r="V51" i="6"/>
  <c r="W51" i="6"/>
  <c r="O51" i="6"/>
  <c r="M51" i="6"/>
  <c r="R51" i="6"/>
  <c r="P51" i="6"/>
  <c r="L51" i="6"/>
  <c r="I51" i="6"/>
  <c r="S51" i="6"/>
  <c r="Q51" i="6"/>
  <c r="F51" i="6"/>
</calcChain>
</file>

<file path=xl/sharedStrings.xml><?xml version="1.0" encoding="utf-8"?>
<sst xmlns="http://schemas.openxmlformats.org/spreadsheetml/2006/main" count="98" uniqueCount="42">
  <si>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</si>
  <si>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</si>
  <si>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</si>
  <si>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</si>
  <si>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</si>
  <si>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</si>
  <si>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</si>
  <si>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</si>
  <si>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</si>
  <si>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</si>
  <si>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</si>
  <si>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</si>
  <si>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</si>
  <si>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</si>
  <si>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</si>
  <si>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</si>
  <si>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</si>
  <si>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Билибино</t>
  </si>
  <si>
    <t>Зеленогорск</t>
  </si>
  <si>
    <t>Вес</t>
  </si>
  <si>
    <t>Заречный ЗАТО</t>
  </si>
  <si>
    <t xml:space="preserve">Заречный </t>
  </si>
  <si>
    <t>Печатные СМИ</t>
  </si>
  <si>
    <t>Муниципалитет</t>
  </si>
  <si>
    <t>Регион</t>
  </si>
  <si>
    <t>Федерация</t>
  </si>
  <si>
    <t>Радио</t>
  </si>
  <si>
    <t>Атом ТВ</t>
  </si>
  <si>
    <t>Телевидение</t>
  </si>
  <si>
    <t>СУММА</t>
  </si>
  <si>
    <t>Значение</t>
  </si>
  <si>
    <t>Выпуск</t>
  </si>
  <si>
    <t>Муниципалитет не менее 1 мин.</t>
  </si>
  <si>
    <t>Муниципалитет более 2 мин.</t>
  </si>
  <si>
    <t>Электронные СМИ</t>
  </si>
  <si>
    <t>Rosatom's COOL</t>
  </si>
  <si>
    <t>События проекта</t>
  </si>
  <si>
    <t>События города</t>
  </si>
  <si>
    <t>Студия</t>
  </si>
  <si>
    <t>ТехЗадание</t>
  </si>
  <si>
    <t>ТЕКУЩИЙ РЕЗУЛЬТАТ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</si>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</sst>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13" xfId="0" applyFont="1" applyBorder="1" applyAlignment="1">
      <alignment horizontal="justify" vertical="center" textRotation="90" wrapText="1"/>
    </xf>
    <xf numFmtId="0" fontId="3" fillId="0" borderId="14" xfId="0" applyFont="1" applyBorder="1" applyAlignment="1">
      <alignment horizontal="justify" vertical="center" textRotation="90" wrapText="1"/>
    </xf>
    <xf numFmtId="0" fontId="0" fillId="2" borderId="15" xfId="0" applyFill="1" applyBorder="1"/>
    <xf numFmtId="0" fontId="0" fillId="0" borderId="19" xfId="0" applyFill="1" applyBorder="1"/>
    <xf numFmtId="0" fontId="0" fillId="0" borderId="11" xfId="0" applyFill="1" applyBorder="1"/>
    <xf numFmtId="0" fontId="0" fillId="2" borderId="19" xfId="0" applyFill="1" applyBorder="1"/>
    <xf numFmtId="0" fontId="0" fillId="2" borderId="11" xfId="0" applyFill="1" applyBorder="1"/>
    <xf numFmtId="0" fontId="0" fillId="2" borderId="17" xfId="0" applyFill="1" applyBorder="1"/>
    <xf numFmtId="0" fontId="0" fillId="2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</cellXfs>
  <cellStyles count="19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:C2"/>
    </sheetView>
  </sheetViews>
  <sheetFormatPr baseColWidth="10" defaultRowHeight="16" x14ac:dyDescent="0.2"/>
  <cols>
    <col min="1" max="1" width="4.33203125" customWidth="1"/>
    <col min="2" max="2" width="15" customWidth="1"/>
    <col min="4" max="6" width="4.1640625" bestFit="1" customWidth="1"/>
    <col min="7" max="7" width="5" customWidth="1"/>
    <col min="8" max="8" width="4.1640625" bestFit="1" customWidth="1"/>
    <col min="9" max="10" width="4.83203125" customWidth="1"/>
    <col min="11" max="11" width="4.1640625" bestFit="1" customWidth="1"/>
    <col min="12" max="12" width="4.83203125" customWidth="1"/>
    <col min="13" max="13" width="4.1640625" bestFit="1" customWidth="1"/>
    <col min="14" max="14" width="5" customWidth="1"/>
    <col min="15" max="15" width="4.1640625" bestFit="1" customWidth="1"/>
    <col min="16" max="16" width="5" customWidth="1"/>
    <col min="17" max="17" width="4.1640625" bestFit="1" customWidth="1"/>
    <col min="18" max="18" width="4.83203125" customWidth="1"/>
    <col min="19" max="23" width="4.1640625" bestFit="1" customWidth="1"/>
    <col min="24" max="24" width="5.33203125" customWidth="1"/>
  </cols>
  <sheetData>
    <row r="1" spans="1:24" ht="17" thickBot="1" x14ac:dyDescent="0.25"/>
    <row r="2" spans="1:24" ht="138" customHeight="1" thickBot="1" x14ac:dyDescent="0.25">
      <c r="A2" s="24" t="s">
        <v>41</v>
      </c>
      <c r="B2" s="25"/>
      <c r="C2" s="25"/>
      <c r="D2" s="13" t="s">
        <v>0</v>
      </c>
      <c r="E2" s="13" t="s">
        <v>17</v>
      </c>
      <c r="F2" s="13" t="s">
        <v>1</v>
      </c>
      <c r="G2" s="13" t="s">
        <v>2</v>
      </c>
      <c r="H2" s="13" t="s">
        <v>3</v>
      </c>
      <c r="I2" s="13" t="s">
        <v>4</v>
      </c>
      <c r="J2" s="13" t="s">
        <v>20</v>
      </c>
      <c r="K2" s="13" t="s">
        <v>21</v>
      </c>
      <c r="L2" s="13" t="s">
        <v>18</v>
      </c>
      <c r="M2" s="13" t="s">
        <v>5</v>
      </c>
      <c r="N2" s="13" t="s">
        <v>6</v>
      </c>
      <c r="O2" s="13" t="s">
        <v>7</v>
      </c>
      <c r="P2" s="13" t="s">
        <v>8</v>
      </c>
      <c r="Q2" s="13" t="s">
        <v>9</v>
      </c>
      <c r="R2" s="13" t="s">
        <v>10</v>
      </c>
      <c r="S2" s="13" t="s">
        <v>11</v>
      </c>
      <c r="T2" s="13" t="s">
        <v>12</v>
      </c>
      <c r="U2" s="13" t="s">
        <v>13</v>
      </c>
      <c r="V2" s="13" t="s">
        <v>14</v>
      </c>
      <c r="W2" s="13" t="s">
        <v>15</v>
      </c>
      <c r="X2" s="14" t="s">
        <v>16</v>
      </c>
    </row>
    <row r="3" spans="1:24" ht="16" customHeight="1" x14ac:dyDescent="0.2">
      <c r="A3" s="26" t="s">
        <v>22</v>
      </c>
      <c r="B3" s="33" t="s">
        <v>23</v>
      </c>
      <c r="C3" s="2" t="s">
        <v>19</v>
      </c>
      <c r="D3" s="2">
        <v>15</v>
      </c>
      <c r="E3" s="2">
        <v>15</v>
      </c>
      <c r="F3" s="2">
        <v>15</v>
      </c>
      <c r="G3" s="2">
        <v>15</v>
      </c>
      <c r="H3" s="2">
        <v>15</v>
      </c>
      <c r="I3" s="2">
        <v>15</v>
      </c>
      <c r="J3" s="2">
        <v>15</v>
      </c>
      <c r="K3" s="2">
        <v>15</v>
      </c>
      <c r="L3" s="2">
        <v>15</v>
      </c>
      <c r="M3" s="2">
        <v>15</v>
      </c>
      <c r="N3" s="2">
        <v>15</v>
      </c>
      <c r="O3" s="2">
        <v>15</v>
      </c>
      <c r="P3" s="2">
        <v>15</v>
      </c>
      <c r="Q3" s="2">
        <v>15</v>
      </c>
      <c r="R3" s="2">
        <v>15</v>
      </c>
      <c r="S3" s="2">
        <v>15</v>
      </c>
      <c r="T3" s="2">
        <v>15</v>
      </c>
      <c r="U3" s="2">
        <v>15</v>
      </c>
      <c r="V3" s="2">
        <v>15</v>
      </c>
      <c r="W3" s="2">
        <v>15</v>
      </c>
      <c r="X3" s="3">
        <v>15</v>
      </c>
    </row>
    <row r="4" spans="1:24" x14ac:dyDescent="0.2">
      <c r="A4" s="27"/>
      <c r="B4" s="32"/>
      <c r="C4" s="1" t="s">
        <v>30</v>
      </c>
      <c r="D4" s="1"/>
      <c r="E4" s="1"/>
      <c r="F4" s="1">
        <v>5</v>
      </c>
      <c r="G4" s="1">
        <v>41</v>
      </c>
      <c r="H4" s="1">
        <v>4</v>
      </c>
      <c r="I4" s="1">
        <v>4</v>
      </c>
      <c r="J4" s="1">
        <v>26</v>
      </c>
      <c r="K4" s="1">
        <v>12</v>
      </c>
      <c r="L4" s="1">
        <v>32</v>
      </c>
      <c r="M4" s="1">
        <v>13</v>
      </c>
      <c r="N4" s="1">
        <v>37</v>
      </c>
      <c r="O4" s="1">
        <v>10</v>
      </c>
      <c r="P4" s="1">
        <v>21</v>
      </c>
      <c r="Q4" s="1">
        <v>5</v>
      </c>
      <c r="R4" s="1">
        <v>6</v>
      </c>
      <c r="S4" s="1"/>
      <c r="T4" s="1">
        <v>4</v>
      </c>
      <c r="U4" s="1">
        <v>5</v>
      </c>
      <c r="V4" s="1">
        <v>2</v>
      </c>
      <c r="W4" s="1">
        <v>10</v>
      </c>
      <c r="X4" s="4">
        <v>29</v>
      </c>
    </row>
    <row r="5" spans="1:24" x14ac:dyDescent="0.2">
      <c r="A5" s="27"/>
      <c r="B5" s="32" t="s">
        <v>24</v>
      </c>
      <c r="C5" s="1" t="s">
        <v>19</v>
      </c>
      <c r="D5" s="1">
        <v>30</v>
      </c>
      <c r="E5" s="1">
        <v>30</v>
      </c>
      <c r="F5" s="1">
        <v>30</v>
      </c>
      <c r="G5" s="1">
        <v>30</v>
      </c>
      <c r="H5" s="1">
        <v>30</v>
      </c>
      <c r="I5" s="1">
        <v>30</v>
      </c>
      <c r="J5" s="1">
        <v>30</v>
      </c>
      <c r="K5" s="1">
        <v>30</v>
      </c>
      <c r="L5" s="1">
        <v>30</v>
      </c>
      <c r="M5" s="1">
        <v>30</v>
      </c>
      <c r="N5" s="1">
        <v>30</v>
      </c>
      <c r="O5" s="1">
        <v>30</v>
      </c>
      <c r="P5" s="1">
        <v>30</v>
      </c>
      <c r="Q5" s="1">
        <v>30</v>
      </c>
      <c r="R5" s="1">
        <v>30</v>
      </c>
      <c r="S5" s="1">
        <v>30</v>
      </c>
      <c r="T5" s="1">
        <v>30</v>
      </c>
      <c r="U5" s="1">
        <v>30</v>
      </c>
      <c r="V5" s="1">
        <v>30</v>
      </c>
      <c r="W5" s="1">
        <v>30</v>
      </c>
      <c r="X5" s="4">
        <v>30</v>
      </c>
    </row>
    <row r="6" spans="1:24" x14ac:dyDescent="0.2">
      <c r="A6" s="27"/>
      <c r="B6" s="32"/>
      <c r="C6" s="1" t="s">
        <v>30</v>
      </c>
      <c r="D6" s="1"/>
      <c r="E6" s="1"/>
      <c r="F6" s="1"/>
      <c r="G6" s="1">
        <v>3</v>
      </c>
      <c r="H6" s="1"/>
      <c r="I6" s="1"/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"/>
    </row>
    <row r="7" spans="1:24" x14ac:dyDescent="0.2">
      <c r="A7" s="27"/>
      <c r="B7" s="32" t="s">
        <v>25</v>
      </c>
      <c r="C7" s="1" t="s">
        <v>19</v>
      </c>
      <c r="D7" s="1">
        <v>45</v>
      </c>
      <c r="E7" s="1">
        <v>45</v>
      </c>
      <c r="F7" s="1">
        <v>45</v>
      </c>
      <c r="G7" s="1">
        <v>45</v>
      </c>
      <c r="H7" s="1">
        <v>45</v>
      </c>
      <c r="I7" s="1">
        <v>45</v>
      </c>
      <c r="J7" s="1">
        <v>45</v>
      </c>
      <c r="K7" s="1">
        <v>45</v>
      </c>
      <c r="L7" s="1">
        <v>45</v>
      </c>
      <c r="M7" s="1">
        <v>45</v>
      </c>
      <c r="N7" s="1">
        <v>45</v>
      </c>
      <c r="O7" s="1">
        <v>45</v>
      </c>
      <c r="P7" s="1">
        <v>45</v>
      </c>
      <c r="Q7" s="1">
        <v>45</v>
      </c>
      <c r="R7" s="1">
        <v>45</v>
      </c>
      <c r="S7" s="1">
        <v>45</v>
      </c>
      <c r="T7" s="1">
        <v>45</v>
      </c>
      <c r="U7" s="1">
        <v>45</v>
      </c>
      <c r="V7" s="1">
        <v>45</v>
      </c>
      <c r="W7" s="1">
        <v>45</v>
      </c>
      <c r="X7" s="4">
        <v>45</v>
      </c>
    </row>
    <row r="8" spans="1:24" x14ac:dyDescent="0.2">
      <c r="A8" s="27"/>
      <c r="B8" s="32"/>
      <c r="C8" s="1" t="s">
        <v>30</v>
      </c>
      <c r="D8" s="1"/>
      <c r="E8" s="1"/>
      <c r="F8" s="1"/>
      <c r="G8" s="1"/>
      <c r="H8" s="1"/>
      <c r="I8" s="1"/>
      <c r="J8" s="1"/>
      <c r="K8" s="1"/>
      <c r="L8" s="1">
        <v>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4"/>
    </row>
    <row r="9" spans="1:24" ht="17" thickBot="1" x14ac:dyDescent="0.25">
      <c r="A9" s="29"/>
      <c r="B9" s="5"/>
      <c r="C9" s="5" t="s">
        <v>29</v>
      </c>
      <c r="D9" s="5">
        <f>D3*D4+D5*D6+D7*D8</f>
        <v>0</v>
      </c>
      <c r="E9" s="5">
        <f t="shared" ref="E9:X9" si="0">E3*E4+E5*E6+E7*E8</f>
        <v>0</v>
      </c>
      <c r="F9" s="5">
        <f t="shared" si="0"/>
        <v>75</v>
      </c>
      <c r="G9" s="5">
        <f t="shared" si="0"/>
        <v>705</v>
      </c>
      <c r="H9" s="5">
        <f t="shared" si="0"/>
        <v>60</v>
      </c>
      <c r="I9" s="5">
        <f t="shared" si="0"/>
        <v>60</v>
      </c>
      <c r="J9" s="5">
        <f t="shared" si="0"/>
        <v>420</v>
      </c>
      <c r="K9" s="5">
        <f t="shared" si="0"/>
        <v>180</v>
      </c>
      <c r="L9" s="5">
        <f t="shared" si="0"/>
        <v>525</v>
      </c>
      <c r="M9" s="5">
        <f t="shared" si="0"/>
        <v>195</v>
      </c>
      <c r="N9" s="5">
        <f t="shared" si="0"/>
        <v>555</v>
      </c>
      <c r="O9" s="5">
        <f t="shared" si="0"/>
        <v>150</v>
      </c>
      <c r="P9" s="5">
        <f t="shared" si="0"/>
        <v>315</v>
      </c>
      <c r="Q9" s="5">
        <f t="shared" si="0"/>
        <v>75</v>
      </c>
      <c r="R9" s="5">
        <f t="shared" si="0"/>
        <v>90</v>
      </c>
      <c r="S9" s="5">
        <f t="shared" si="0"/>
        <v>0</v>
      </c>
      <c r="T9" s="5">
        <f>T3*T4+T5*T6+T7*T8</f>
        <v>60</v>
      </c>
      <c r="U9" s="5">
        <f t="shared" si="0"/>
        <v>75</v>
      </c>
      <c r="V9" s="5">
        <f t="shared" si="0"/>
        <v>30</v>
      </c>
      <c r="W9" s="5">
        <f t="shared" si="0"/>
        <v>150</v>
      </c>
      <c r="X9" s="6">
        <f t="shared" si="0"/>
        <v>435</v>
      </c>
    </row>
    <row r="10" spans="1:24" x14ac:dyDescent="0.2">
      <c r="A10" s="34" t="s">
        <v>26</v>
      </c>
      <c r="B10" s="37" t="s">
        <v>23</v>
      </c>
      <c r="C10" s="7" t="s">
        <v>19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7">
        <v>10</v>
      </c>
      <c r="O10" s="7">
        <v>10</v>
      </c>
      <c r="P10" s="7">
        <v>10</v>
      </c>
      <c r="Q10" s="7">
        <v>10</v>
      </c>
      <c r="R10" s="7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10</v>
      </c>
      <c r="X10" s="8">
        <v>10</v>
      </c>
    </row>
    <row r="11" spans="1:24" x14ac:dyDescent="0.2">
      <c r="A11" s="35"/>
      <c r="B11" s="38"/>
      <c r="C11" s="9" t="s">
        <v>30</v>
      </c>
      <c r="D11" s="9"/>
      <c r="E11" s="9"/>
      <c r="F11" s="9"/>
      <c r="G11" s="9">
        <v>9</v>
      </c>
      <c r="H11" s="9"/>
      <c r="I11" s="9">
        <v>11</v>
      </c>
      <c r="J11" s="9">
        <v>32</v>
      </c>
      <c r="K11" s="9"/>
      <c r="L11" s="9">
        <v>35</v>
      </c>
      <c r="M11" s="9"/>
      <c r="N11" s="9">
        <v>49</v>
      </c>
      <c r="O11" s="9"/>
      <c r="P11" s="9">
        <v>65</v>
      </c>
      <c r="Q11" s="9">
        <v>5</v>
      </c>
      <c r="R11" s="9"/>
      <c r="S11" s="9"/>
      <c r="T11" s="9"/>
      <c r="U11" s="9"/>
      <c r="V11" s="9">
        <v>6</v>
      </c>
      <c r="W11" s="9"/>
      <c r="X11" s="10">
        <v>40</v>
      </c>
    </row>
    <row r="12" spans="1:24" x14ac:dyDescent="0.2">
      <c r="A12" s="35"/>
      <c r="B12" s="38" t="s">
        <v>24</v>
      </c>
      <c r="C12" s="9" t="s">
        <v>19</v>
      </c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10">
        <v>20</v>
      </c>
    </row>
    <row r="13" spans="1:24" x14ac:dyDescent="0.2">
      <c r="A13" s="35"/>
      <c r="B13" s="38"/>
      <c r="C13" s="9" t="s">
        <v>30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2">
      <c r="A14" s="35"/>
      <c r="B14" s="38" t="s">
        <v>25</v>
      </c>
      <c r="C14" s="9" t="s">
        <v>19</v>
      </c>
      <c r="D14" s="9">
        <v>30</v>
      </c>
      <c r="E14" s="9">
        <v>30</v>
      </c>
      <c r="F14" s="9">
        <v>30</v>
      </c>
      <c r="G14" s="9">
        <v>30</v>
      </c>
      <c r="H14" s="9">
        <v>30</v>
      </c>
      <c r="I14" s="9">
        <v>30</v>
      </c>
      <c r="J14" s="9">
        <v>30</v>
      </c>
      <c r="K14" s="9">
        <v>30</v>
      </c>
      <c r="L14" s="9">
        <v>30</v>
      </c>
      <c r="M14" s="9">
        <v>30</v>
      </c>
      <c r="N14" s="9">
        <v>30</v>
      </c>
      <c r="O14" s="9">
        <v>30</v>
      </c>
      <c r="P14" s="9">
        <v>30</v>
      </c>
      <c r="Q14" s="9">
        <v>30</v>
      </c>
      <c r="R14" s="9">
        <v>30</v>
      </c>
      <c r="S14" s="9">
        <v>30</v>
      </c>
      <c r="T14" s="9">
        <v>30</v>
      </c>
      <c r="U14" s="9">
        <v>30</v>
      </c>
      <c r="V14" s="9">
        <v>30</v>
      </c>
      <c r="W14" s="9">
        <v>30</v>
      </c>
      <c r="X14" s="10">
        <v>30</v>
      </c>
    </row>
    <row r="15" spans="1:24" x14ac:dyDescent="0.2">
      <c r="A15" s="35"/>
      <c r="B15" s="38"/>
      <c r="C15" s="9" t="s">
        <v>30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2">
      <c r="A16" s="36"/>
      <c r="B16" s="22" t="s">
        <v>31</v>
      </c>
      <c r="C16" s="9" t="s">
        <v>19</v>
      </c>
      <c r="D16" s="16">
        <v>50</v>
      </c>
      <c r="E16" s="16">
        <v>50</v>
      </c>
      <c r="F16" s="16">
        <v>50</v>
      </c>
      <c r="G16" s="16">
        <v>50</v>
      </c>
      <c r="H16" s="16">
        <v>50</v>
      </c>
      <c r="I16" s="16">
        <v>50</v>
      </c>
      <c r="J16" s="16">
        <v>50</v>
      </c>
      <c r="K16" s="16">
        <v>50</v>
      </c>
      <c r="L16" s="16">
        <v>50</v>
      </c>
      <c r="M16" s="16">
        <v>50</v>
      </c>
      <c r="N16" s="16">
        <v>50</v>
      </c>
      <c r="O16" s="16">
        <v>50</v>
      </c>
      <c r="P16" s="16">
        <v>50</v>
      </c>
      <c r="Q16" s="16">
        <v>50</v>
      </c>
      <c r="R16" s="16">
        <v>50</v>
      </c>
      <c r="S16" s="16">
        <v>50</v>
      </c>
      <c r="T16" s="16">
        <v>50</v>
      </c>
      <c r="U16" s="16">
        <v>50</v>
      </c>
      <c r="V16" s="16">
        <v>50</v>
      </c>
      <c r="W16" s="16">
        <v>50</v>
      </c>
      <c r="X16" s="17">
        <v>50</v>
      </c>
    </row>
    <row r="17" spans="1:24" x14ac:dyDescent="0.2">
      <c r="A17" s="36"/>
      <c r="B17" s="23"/>
      <c r="C17" s="9" t="s">
        <v>30</v>
      </c>
      <c r="D17" s="16"/>
      <c r="E17" s="16"/>
      <c r="F17" s="16"/>
      <c r="G17" s="16"/>
      <c r="H17" s="16"/>
      <c r="I17" s="16"/>
      <c r="J17" s="16"/>
      <c r="K17" s="16"/>
      <c r="L17" s="16">
        <v>5</v>
      </c>
      <c r="M17" s="16"/>
      <c r="N17" s="16"/>
      <c r="O17" s="16"/>
      <c r="P17" s="16"/>
      <c r="Q17" s="16"/>
      <c r="R17" s="16"/>
      <c r="S17" s="16"/>
      <c r="T17" s="16"/>
      <c r="U17" s="16"/>
      <c r="V17" s="16">
        <v>4</v>
      </c>
      <c r="W17" s="16"/>
      <c r="X17" s="17"/>
    </row>
    <row r="18" spans="1:24" ht="17" thickBot="1" x14ac:dyDescent="0.25">
      <c r="A18" s="36"/>
      <c r="B18" s="16"/>
      <c r="C18" s="16" t="s">
        <v>29</v>
      </c>
      <c r="D18" s="16">
        <f>D10*D11+D12*D13+D14*D15+D16*D17</f>
        <v>0</v>
      </c>
      <c r="E18" s="16">
        <f t="shared" ref="E18:X18" si="1">E10*E11+E12*E13+E14*E15+E16*E17</f>
        <v>0</v>
      </c>
      <c r="F18" s="16">
        <f t="shared" si="1"/>
        <v>0</v>
      </c>
      <c r="G18" s="16">
        <f t="shared" si="1"/>
        <v>90</v>
      </c>
      <c r="H18" s="16">
        <f t="shared" si="1"/>
        <v>0</v>
      </c>
      <c r="I18" s="16">
        <f t="shared" si="1"/>
        <v>110</v>
      </c>
      <c r="J18" s="16">
        <f t="shared" si="1"/>
        <v>320</v>
      </c>
      <c r="K18" s="16">
        <f t="shared" si="1"/>
        <v>0</v>
      </c>
      <c r="L18" s="16">
        <f>L10*L11+L12*L13+L14*L15+L16*L17</f>
        <v>600</v>
      </c>
      <c r="M18" s="16">
        <f t="shared" si="1"/>
        <v>0</v>
      </c>
      <c r="N18" s="16">
        <f t="shared" si="1"/>
        <v>490</v>
      </c>
      <c r="O18" s="16">
        <f t="shared" si="1"/>
        <v>0</v>
      </c>
      <c r="P18" s="16">
        <f t="shared" si="1"/>
        <v>650</v>
      </c>
      <c r="Q18" s="16">
        <f t="shared" si="1"/>
        <v>50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16">
        <f t="shared" si="1"/>
        <v>260</v>
      </c>
      <c r="W18" s="16">
        <f t="shared" si="1"/>
        <v>0</v>
      </c>
      <c r="X18" s="17">
        <f t="shared" si="1"/>
        <v>400</v>
      </c>
    </row>
    <row r="19" spans="1:24" x14ac:dyDescent="0.2">
      <c r="A19" s="26" t="s">
        <v>28</v>
      </c>
      <c r="B19" s="30" t="s">
        <v>32</v>
      </c>
      <c r="C19" s="2" t="s">
        <v>19</v>
      </c>
      <c r="D19" s="2">
        <v>15</v>
      </c>
      <c r="E19" s="2">
        <v>15</v>
      </c>
      <c r="F19" s="2">
        <v>15</v>
      </c>
      <c r="G19" s="2">
        <v>15</v>
      </c>
      <c r="H19" s="2">
        <v>15</v>
      </c>
      <c r="I19" s="2">
        <v>15</v>
      </c>
      <c r="J19" s="2">
        <v>15</v>
      </c>
      <c r="K19" s="2">
        <v>15</v>
      </c>
      <c r="L19" s="2">
        <v>15</v>
      </c>
      <c r="M19" s="2">
        <v>15</v>
      </c>
      <c r="N19" s="2">
        <v>15</v>
      </c>
      <c r="O19" s="2">
        <v>15</v>
      </c>
      <c r="P19" s="2">
        <v>15</v>
      </c>
      <c r="Q19" s="2">
        <v>15</v>
      </c>
      <c r="R19" s="2">
        <v>15</v>
      </c>
      <c r="S19" s="2">
        <v>15</v>
      </c>
      <c r="T19" s="2">
        <v>15</v>
      </c>
      <c r="U19" s="2">
        <v>15</v>
      </c>
      <c r="V19" s="2">
        <v>15</v>
      </c>
      <c r="W19" s="2">
        <v>15</v>
      </c>
      <c r="X19" s="3">
        <v>15</v>
      </c>
    </row>
    <row r="20" spans="1:24" x14ac:dyDescent="0.2">
      <c r="A20" s="27"/>
      <c r="B20" s="31"/>
      <c r="C20" s="1" t="s">
        <v>30</v>
      </c>
      <c r="D20" s="1"/>
      <c r="E20" s="1"/>
      <c r="F20" s="1">
        <v>1</v>
      </c>
      <c r="G20" s="1">
        <v>2</v>
      </c>
      <c r="H20" s="1"/>
      <c r="I20" s="1">
        <v>1</v>
      </c>
      <c r="J20" s="1">
        <v>10</v>
      </c>
      <c r="K20" s="1">
        <v>1</v>
      </c>
      <c r="L20" s="1">
        <v>6</v>
      </c>
      <c r="M20" s="1">
        <v>3</v>
      </c>
      <c r="N20" s="1">
        <v>4</v>
      </c>
      <c r="O20" s="1"/>
      <c r="P20" s="1">
        <v>2</v>
      </c>
      <c r="Q20" s="1">
        <v>8</v>
      </c>
      <c r="R20" s="1"/>
      <c r="S20" s="1"/>
      <c r="T20" s="1"/>
      <c r="U20" s="1"/>
      <c r="V20" s="1">
        <v>2</v>
      </c>
      <c r="W20" s="1">
        <v>2</v>
      </c>
      <c r="X20" s="4">
        <v>9</v>
      </c>
    </row>
    <row r="21" spans="1:24" x14ac:dyDescent="0.2">
      <c r="A21" s="27"/>
      <c r="B21" s="41" t="s">
        <v>33</v>
      </c>
      <c r="C21" s="15" t="s">
        <v>19</v>
      </c>
      <c r="D21" s="1">
        <v>25</v>
      </c>
      <c r="E21" s="1">
        <v>25</v>
      </c>
      <c r="F21" s="1">
        <v>25</v>
      </c>
      <c r="G21" s="1">
        <v>25</v>
      </c>
      <c r="H21" s="1">
        <v>25</v>
      </c>
      <c r="I21" s="1">
        <v>25</v>
      </c>
      <c r="J21" s="1">
        <v>25</v>
      </c>
      <c r="K21" s="1">
        <v>25</v>
      </c>
      <c r="L21" s="1">
        <v>25</v>
      </c>
      <c r="M21" s="1">
        <v>25</v>
      </c>
      <c r="N21" s="1">
        <v>25</v>
      </c>
      <c r="O21" s="1">
        <v>25</v>
      </c>
      <c r="P21" s="1">
        <v>25</v>
      </c>
      <c r="Q21" s="1">
        <v>25</v>
      </c>
      <c r="R21" s="1">
        <v>25</v>
      </c>
      <c r="S21" s="1">
        <v>25</v>
      </c>
      <c r="T21" s="1">
        <v>25</v>
      </c>
      <c r="U21" s="1">
        <v>25</v>
      </c>
      <c r="V21" s="1">
        <v>25</v>
      </c>
      <c r="W21" s="1">
        <v>25</v>
      </c>
      <c r="X21" s="4">
        <v>25</v>
      </c>
    </row>
    <row r="22" spans="1:24" x14ac:dyDescent="0.2">
      <c r="A22" s="27"/>
      <c r="B22" s="42"/>
      <c r="C22" s="1" t="s">
        <v>30</v>
      </c>
      <c r="D22" s="1"/>
      <c r="E22" s="1"/>
      <c r="F22" s="1"/>
      <c r="G22" s="1">
        <v>7</v>
      </c>
      <c r="H22" s="1"/>
      <c r="I22" s="1">
        <v>12</v>
      </c>
      <c r="J22" s="1">
        <v>44</v>
      </c>
      <c r="K22" s="1">
        <v>1</v>
      </c>
      <c r="L22" s="1">
        <v>28</v>
      </c>
      <c r="M22" s="1">
        <v>6</v>
      </c>
      <c r="N22" s="1">
        <v>30</v>
      </c>
      <c r="O22" s="1">
        <v>5</v>
      </c>
      <c r="P22" s="1">
        <v>43</v>
      </c>
      <c r="Q22" s="1"/>
      <c r="R22" s="1">
        <v>2</v>
      </c>
      <c r="S22" s="1">
        <v>8</v>
      </c>
      <c r="T22" s="1">
        <v>5</v>
      </c>
      <c r="U22" s="1">
        <v>4</v>
      </c>
      <c r="V22" s="1">
        <v>6</v>
      </c>
      <c r="W22" s="1"/>
      <c r="X22" s="4">
        <v>18</v>
      </c>
    </row>
    <row r="23" spans="1:24" x14ac:dyDescent="0.2">
      <c r="A23" s="27"/>
      <c r="B23" s="32" t="s">
        <v>24</v>
      </c>
      <c r="C23" s="1" t="s">
        <v>19</v>
      </c>
      <c r="D23" s="1">
        <v>50</v>
      </c>
      <c r="E23" s="1">
        <v>50</v>
      </c>
      <c r="F23" s="1">
        <v>50</v>
      </c>
      <c r="G23" s="1">
        <v>50</v>
      </c>
      <c r="H23" s="1">
        <v>50</v>
      </c>
      <c r="I23" s="1">
        <v>50</v>
      </c>
      <c r="J23" s="1">
        <v>50</v>
      </c>
      <c r="K23" s="1">
        <v>50</v>
      </c>
      <c r="L23" s="1">
        <v>50</v>
      </c>
      <c r="M23" s="1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50</v>
      </c>
      <c r="W23" s="1">
        <v>50</v>
      </c>
      <c r="X23" s="4">
        <v>50</v>
      </c>
    </row>
    <row r="24" spans="1:24" x14ac:dyDescent="0.2">
      <c r="A24" s="27"/>
      <c r="B24" s="32"/>
      <c r="C24" s="1" t="s">
        <v>30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v>1</v>
      </c>
      <c r="V24" s="1"/>
      <c r="W24" s="1"/>
      <c r="X24" s="4"/>
    </row>
    <row r="25" spans="1:24" x14ac:dyDescent="0.2">
      <c r="A25" s="27"/>
      <c r="B25" s="32" t="s">
        <v>25</v>
      </c>
      <c r="C25" s="1" t="s">
        <v>19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100</v>
      </c>
      <c r="Q25" s="1">
        <v>100</v>
      </c>
      <c r="R25" s="1">
        <v>100</v>
      </c>
      <c r="S25" s="1">
        <v>100</v>
      </c>
      <c r="T25" s="1">
        <v>100</v>
      </c>
      <c r="U25" s="1">
        <v>100</v>
      </c>
      <c r="V25" s="1">
        <v>100</v>
      </c>
      <c r="W25" s="1">
        <v>100</v>
      </c>
      <c r="X25" s="4">
        <v>100</v>
      </c>
    </row>
    <row r="26" spans="1:24" x14ac:dyDescent="0.2">
      <c r="A26" s="27"/>
      <c r="B26" s="32"/>
      <c r="C26" s="1" t="s">
        <v>30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4"/>
    </row>
    <row r="27" spans="1:24" x14ac:dyDescent="0.2">
      <c r="A27" s="28"/>
      <c r="B27" s="39" t="s">
        <v>31</v>
      </c>
      <c r="C27" s="1" t="s">
        <v>19</v>
      </c>
      <c r="D27" s="18">
        <v>70</v>
      </c>
      <c r="E27" s="18">
        <v>70</v>
      </c>
      <c r="F27" s="18">
        <v>70</v>
      </c>
      <c r="G27" s="18">
        <v>70</v>
      </c>
      <c r="H27" s="18">
        <v>70</v>
      </c>
      <c r="I27" s="18">
        <v>70</v>
      </c>
      <c r="J27" s="18">
        <v>70</v>
      </c>
      <c r="K27" s="18">
        <v>70</v>
      </c>
      <c r="L27" s="18">
        <v>70</v>
      </c>
      <c r="M27" s="18">
        <v>70</v>
      </c>
      <c r="N27" s="18">
        <v>70</v>
      </c>
      <c r="O27" s="18">
        <v>70</v>
      </c>
      <c r="P27" s="18">
        <v>70</v>
      </c>
      <c r="Q27" s="18">
        <v>70</v>
      </c>
      <c r="R27" s="18">
        <v>70</v>
      </c>
      <c r="S27" s="18">
        <v>70</v>
      </c>
      <c r="T27" s="18">
        <v>70</v>
      </c>
      <c r="U27" s="18">
        <v>70</v>
      </c>
      <c r="V27" s="18">
        <v>70</v>
      </c>
      <c r="W27" s="18">
        <v>70</v>
      </c>
      <c r="X27" s="19">
        <v>70</v>
      </c>
    </row>
    <row r="28" spans="1:24" x14ac:dyDescent="0.2">
      <c r="A28" s="28"/>
      <c r="B28" s="40"/>
      <c r="C28" s="1" t="s">
        <v>30</v>
      </c>
      <c r="D28" s="18"/>
      <c r="E28" s="18"/>
      <c r="F28" s="18"/>
      <c r="G28" s="18"/>
      <c r="H28" s="18"/>
      <c r="I28" s="18">
        <v>1</v>
      </c>
      <c r="J28" s="18">
        <v>14</v>
      </c>
      <c r="K28" s="18"/>
      <c r="L28" s="18">
        <v>2</v>
      </c>
      <c r="M28" s="18">
        <v>1</v>
      </c>
      <c r="N28" s="18">
        <v>3</v>
      </c>
      <c r="O28" s="18">
        <v>2</v>
      </c>
      <c r="P28" s="18">
        <v>11</v>
      </c>
      <c r="Q28" s="18"/>
      <c r="R28" s="18"/>
      <c r="S28" s="18">
        <v>2</v>
      </c>
      <c r="T28" s="18"/>
      <c r="U28" s="18">
        <v>6</v>
      </c>
      <c r="V28" s="18"/>
      <c r="W28" s="18"/>
      <c r="X28" s="19"/>
    </row>
    <row r="29" spans="1:24" ht="17" thickBot="1" x14ac:dyDescent="0.25">
      <c r="A29" s="29"/>
      <c r="B29" s="5"/>
      <c r="C29" s="5" t="s">
        <v>29</v>
      </c>
      <c r="D29" s="5">
        <f>D19*D20+D21*D22+D23*D24+D25*D26+D27*D28</f>
        <v>0</v>
      </c>
      <c r="E29" s="5">
        <f t="shared" ref="E29:X29" si="2">E19*E20+E21*E22+E23*E24+E25*E26+E27*E28</f>
        <v>0</v>
      </c>
      <c r="F29" s="5">
        <f t="shared" si="2"/>
        <v>15</v>
      </c>
      <c r="G29" s="5">
        <f t="shared" si="2"/>
        <v>205</v>
      </c>
      <c r="H29" s="5">
        <f>H19*H20+H21*H22+H23*H24+H25*H26+H27*H28</f>
        <v>0</v>
      </c>
      <c r="I29" s="5">
        <f t="shared" si="2"/>
        <v>385</v>
      </c>
      <c r="J29" s="5">
        <f t="shared" si="2"/>
        <v>2230</v>
      </c>
      <c r="K29" s="5">
        <f t="shared" si="2"/>
        <v>40</v>
      </c>
      <c r="L29" s="5">
        <f t="shared" si="2"/>
        <v>930</v>
      </c>
      <c r="M29" s="5">
        <f t="shared" si="2"/>
        <v>265</v>
      </c>
      <c r="N29" s="5">
        <f t="shared" si="2"/>
        <v>1020</v>
      </c>
      <c r="O29" s="5">
        <f t="shared" si="2"/>
        <v>265</v>
      </c>
      <c r="P29" s="5">
        <f t="shared" si="2"/>
        <v>1875</v>
      </c>
      <c r="Q29" s="5">
        <f t="shared" si="2"/>
        <v>120</v>
      </c>
      <c r="R29" s="5">
        <f t="shared" si="2"/>
        <v>50</v>
      </c>
      <c r="S29" s="5">
        <f t="shared" si="2"/>
        <v>340</v>
      </c>
      <c r="T29" s="5">
        <f t="shared" si="2"/>
        <v>125</v>
      </c>
      <c r="U29" s="5">
        <f t="shared" si="2"/>
        <v>570</v>
      </c>
      <c r="V29" s="5">
        <f t="shared" si="2"/>
        <v>180</v>
      </c>
      <c r="W29" s="5">
        <f t="shared" si="2"/>
        <v>30</v>
      </c>
      <c r="X29" s="6">
        <f t="shared" si="2"/>
        <v>585</v>
      </c>
    </row>
    <row r="30" spans="1:24" x14ac:dyDescent="0.2">
      <c r="A30" s="34" t="s">
        <v>34</v>
      </c>
      <c r="B30" s="37" t="s">
        <v>23</v>
      </c>
      <c r="C30" s="7" t="s">
        <v>19</v>
      </c>
      <c r="D30" s="7">
        <v>10</v>
      </c>
      <c r="E30" s="7">
        <v>10</v>
      </c>
      <c r="F30" s="7">
        <v>10</v>
      </c>
      <c r="G30" s="7">
        <v>10</v>
      </c>
      <c r="H30" s="7">
        <v>10</v>
      </c>
      <c r="I30" s="7">
        <v>10</v>
      </c>
      <c r="J30" s="7">
        <v>10</v>
      </c>
      <c r="K30" s="7">
        <v>10</v>
      </c>
      <c r="L30" s="7">
        <v>10</v>
      </c>
      <c r="M30" s="7">
        <v>10</v>
      </c>
      <c r="N30" s="7">
        <v>10</v>
      </c>
      <c r="O30" s="7">
        <v>10</v>
      </c>
      <c r="P30" s="7">
        <v>10</v>
      </c>
      <c r="Q30" s="7">
        <v>10</v>
      </c>
      <c r="R30" s="7">
        <v>10</v>
      </c>
      <c r="S30" s="7">
        <v>10</v>
      </c>
      <c r="T30" s="7">
        <v>10</v>
      </c>
      <c r="U30" s="7">
        <v>10</v>
      </c>
      <c r="V30" s="7">
        <v>10</v>
      </c>
      <c r="W30" s="7">
        <v>10</v>
      </c>
      <c r="X30" s="8">
        <v>10</v>
      </c>
    </row>
    <row r="31" spans="1:24" x14ac:dyDescent="0.2">
      <c r="A31" s="35"/>
      <c r="B31" s="38"/>
      <c r="C31" s="9" t="s">
        <v>30</v>
      </c>
      <c r="D31" s="9"/>
      <c r="E31" s="9"/>
      <c r="F31" s="9"/>
      <c r="G31" s="9">
        <v>3</v>
      </c>
      <c r="H31" s="9">
        <v>5</v>
      </c>
      <c r="I31" s="9">
        <v>12</v>
      </c>
      <c r="J31" s="9">
        <v>43</v>
      </c>
      <c r="K31" s="9"/>
      <c r="L31" s="9"/>
      <c r="M31" s="9"/>
      <c r="N31" s="9"/>
      <c r="O31" s="9">
        <v>1</v>
      </c>
      <c r="P31" s="9"/>
      <c r="Q31" s="9"/>
      <c r="R31" s="9"/>
      <c r="S31" s="9">
        <v>2</v>
      </c>
      <c r="T31" s="9"/>
      <c r="U31" s="9"/>
      <c r="V31" s="9">
        <v>7</v>
      </c>
      <c r="W31" s="9">
        <v>4</v>
      </c>
      <c r="X31" s="10"/>
    </row>
    <row r="32" spans="1:24" x14ac:dyDescent="0.2">
      <c r="A32" s="35"/>
      <c r="B32" s="38" t="s">
        <v>24</v>
      </c>
      <c r="C32" s="9" t="s">
        <v>19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10">
        <v>25</v>
      </c>
    </row>
    <row r="33" spans="1:24" x14ac:dyDescent="0.2">
      <c r="A33" s="35"/>
      <c r="B33" s="38"/>
      <c r="C33" s="9" t="s">
        <v>30</v>
      </c>
      <c r="D33" s="9"/>
      <c r="E33" s="9"/>
      <c r="F33" s="9"/>
      <c r="G33" s="9"/>
      <c r="H33" s="9"/>
      <c r="I33" s="9">
        <v>2</v>
      </c>
      <c r="J33" s="9"/>
      <c r="K33" s="9"/>
      <c r="L33" s="9"/>
      <c r="M33" s="9">
        <v>1</v>
      </c>
      <c r="N33" s="9">
        <v>4</v>
      </c>
      <c r="O33" s="9"/>
      <c r="P33" s="9">
        <v>1</v>
      </c>
      <c r="Q33" s="9"/>
      <c r="R33" s="9">
        <v>1</v>
      </c>
      <c r="S33" s="9"/>
      <c r="T33" s="9"/>
      <c r="U33" s="9">
        <v>2</v>
      </c>
      <c r="V33" s="9">
        <v>1</v>
      </c>
      <c r="W33" s="9"/>
      <c r="X33" s="10"/>
    </row>
    <row r="34" spans="1:24" x14ac:dyDescent="0.2">
      <c r="A34" s="35"/>
      <c r="B34" s="38" t="s">
        <v>25</v>
      </c>
      <c r="C34" s="9" t="s">
        <v>19</v>
      </c>
      <c r="D34" s="9">
        <v>50</v>
      </c>
      <c r="E34" s="9">
        <v>50</v>
      </c>
      <c r="F34" s="9">
        <v>50</v>
      </c>
      <c r="G34" s="9">
        <v>50</v>
      </c>
      <c r="H34" s="9">
        <v>50</v>
      </c>
      <c r="I34" s="9">
        <v>50</v>
      </c>
      <c r="J34" s="9">
        <v>50</v>
      </c>
      <c r="K34" s="9">
        <v>50</v>
      </c>
      <c r="L34" s="9">
        <v>50</v>
      </c>
      <c r="M34" s="9">
        <v>50</v>
      </c>
      <c r="N34" s="9">
        <v>50</v>
      </c>
      <c r="O34" s="9">
        <v>50</v>
      </c>
      <c r="P34" s="9">
        <v>50</v>
      </c>
      <c r="Q34" s="9">
        <v>50</v>
      </c>
      <c r="R34" s="9">
        <v>50</v>
      </c>
      <c r="S34" s="9">
        <v>50</v>
      </c>
      <c r="T34" s="9">
        <v>50</v>
      </c>
      <c r="U34" s="9">
        <v>50</v>
      </c>
      <c r="V34" s="9">
        <v>50</v>
      </c>
      <c r="W34" s="9">
        <v>50</v>
      </c>
      <c r="X34" s="10">
        <v>50</v>
      </c>
    </row>
    <row r="35" spans="1:24" x14ac:dyDescent="0.2">
      <c r="A35" s="35"/>
      <c r="B35" s="38"/>
      <c r="C35" s="9" t="s">
        <v>30</v>
      </c>
      <c r="D35" s="9"/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10"/>
    </row>
    <row r="36" spans="1:24" ht="17" thickBot="1" x14ac:dyDescent="0.25">
      <c r="A36" s="43"/>
      <c r="B36" s="11"/>
      <c r="C36" s="11" t="s">
        <v>29</v>
      </c>
      <c r="D36" s="11">
        <f>D30*D31+D32*D33+D34*D35</f>
        <v>0</v>
      </c>
      <c r="E36" s="11">
        <f>E30*E31+E32*E33+E34*E35</f>
        <v>0</v>
      </c>
      <c r="F36" s="11">
        <f t="shared" ref="F36:X36" si="3">F30*F31+F32*F33+F34*F35</f>
        <v>0</v>
      </c>
      <c r="G36" s="11">
        <f t="shared" si="3"/>
        <v>30</v>
      </c>
      <c r="H36" s="11">
        <f t="shared" si="3"/>
        <v>50</v>
      </c>
      <c r="I36" s="11">
        <f t="shared" si="3"/>
        <v>170</v>
      </c>
      <c r="J36" s="11">
        <f t="shared" si="3"/>
        <v>430</v>
      </c>
      <c r="K36" s="11">
        <f t="shared" si="3"/>
        <v>0</v>
      </c>
      <c r="L36" s="11">
        <f t="shared" si="3"/>
        <v>0</v>
      </c>
      <c r="M36" s="11">
        <f t="shared" si="3"/>
        <v>75</v>
      </c>
      <c r="N36" s="11">
        <f t="shared" si="3"/>
        <v>100</v>
      </c>
      <c r="O36" s="11">
        <f t="shared" si="3"/>
        <v>10</v>
      </c>
      <c r="P36" s="11">
        <f t="shared" si="3"/>
        <v>25</v>
      </c>
      <c r="Q36" s="11">
        <f t="shared" si="3"/>
        <v>0</v>
      </c>
      <c r="R36" s="11">
        <f t="shared" si="3"/>
        <v>25</v>
      </c>
      <c r="S36" s="11">
        <f t="shared" si="3"/>
        <v>20</v>
      </c>
      <c r="T36" s="11">
        <f t="shared" si="3"/>
        <v>0</v>
      </c>
      <c r="U36" s="11">
        <f t="shared" si="3"/>
        <v>50</v>
      </c>
      <c r="V36" s="11">
        <f t="shared" si="3"/>
        <v>95</v>
      </c>
      <c r="W36" s="11">
        <f t="shared" si="3"/>
        <v>40</v>
      </c>
      <c r="X36" s="12">
        <f t="shared" si="3"/>
        <v>0</v>
      </c>
    </row>
    <row r="37" spans="1:24" x14ac:dyDescent="0.2">
      <c r="A37" s="26" t="s">
        <v>27</v>
      </c>
      <c r="B37" s="33" t="s">
        <v>36</v>
      </c>
      <c r="C37" s="2" t="s">
        <v>19</v>
      </c>
      <c r="D37" s="2">
        <v>15</v>
      </c>
      <c r="E37" s="2">
        <v>15</v>
      </c>
      <c r="F37" s="2">
        <v>15</v>
      </c>
      <c r="G37" s="2">
        <v>15</v>
      </c>
      <c r="H37" s="2">
        <v>15</v>
      </c>
      <c r="I37" s="2">
        <v>15</v>
      </c>
      <c r="J37" s="2">
        <v>15</v>
      </c>
      <c r="K37" s="2">
        <v>15</v>
      </c>
      <c r="L37" s="2">
        <v>15</v>
      </c>
      <c r="M37" s="2">
        <v>15</v>
      </c>
      <c r="N37" s="2">
        <v>15</v>
      </c>
      <c r="O37" s="2">
        <v>15</v>
      </c>
      <c r="P37" s="2">
        <v>15</v>
      </c>
      <c r="Q37" s="2">
        <v>15</v>
      </c>
      <c r="R37" s="2">
        <v>15</v>
      </c>
      <c r="S37" s="2">
        <v>15</v>
      </c>
      <c r="T37" s="2">
        <v>15</v>
      </c>
      <c r="U37" s="2">
        <v>15</v>
      </c>
      <c r="V37" s="2">
        <v>15</v>
      </c>
      <c r="W37" s="2">
        <v>15</v>
      </c>
      <c r="X37" s="3">
        <v>15</v>
      </c>
    </row>
    <row r="38" spans="1:24" x14ac:dyDescent="0.2">
      <c r="A38" s="27"/>
      <c r="B38" s="32"/>
      <c r="C38" s="1" t="s">
        <v>30</v>
      </c>
      <c r="D38" s="1"/>
      <c r="E38" s="1"/>
      <c r="F38" s="1"/>
      <c r="G38" s="1"/>
      <c r="H38" s="1"/>
      <c r="I38" s="1">
        <v>9</v>
      </c>
      <c r="J38" s="1">
        <v>30</v>
      </c>
      <c r="K38" s="1"/>
      <c r="L38" s="1">
        <v>13</v>
      </c>
      <c r="M38" s="1"/>
      <c r="N38" s="1">
        <v>30</v>
      </c>
      <c r="O38" s="1"/>
      <c r="P38" s="1">
        <v>34</v>
      </c>
      <c r="Q38" s="1"/>
      <c r="R38" s="1"/>
      <c r="S38" s="1">
        <v>4</v>
      </c>
      <c r="T38" s="1"/>
      <c r="U38" s="1">
        <v>2</v>
      </c>
      <c r="V38" s="1"/>
      <c r="W38" s="1">
        <v>19</v>
      </c>
      <c r="X38" s="4">
        <v>11</v>
      </c>
    </row>
    <row r="39" spans="1:24" x14ac:dyDescent="0.2">
      <c r="A39" s="27"/>
      <c r="B39" s="32" t="s">
        <v>37</v>
      </c>
      <c r="C39" s="1" t="s">
        <v>19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>
        <v>10</v>
      </c>
      <c r="O39" s="1">
        <v>10</v>
      </c>
      <c r="P39" s="1">
        <v>10</v>
      </c>
      <c r="Q39" s="1">
        <v>10</v>
      </c>
      <c r="R39" s="1">
        <v>10</v>
      </c>
      <c r="S39" s="1">
        <v>10</v>
      </c>
      <c r="T39" s="1">
        <v>10</v>
      </c>
      <c r="U39" s="1">
        <v>10</v>
      </c>
      <c r="V39" s="1">
        <v>10</v>
      </c>
      <c r="W39" s="1">
        <v>10</v>
      </c>
      <c r="X39" s="4">
        <v>10</v>
      </c>
    </row>
    <row r="40" spans="1:24" x14ac:dyDescent="0.2">
      <c r="A40" s="27"/>
      <c r="B40" s="32"/>
      <c r="C40" s="1" t="s">
        <v>30</v>
      </c>
      <c r="D40" s="1"/>
      <c r="E40" s="1"/>
      <c r="F40" s="1"/>
      <c r="G40" s="1">
        <v>5</v>
      </c>
      <c r="H40" s="1"/>
      <c r="I40" s="1">
        <v>26</v>
      </c>
      <c r="J40" s="1">
        <v>1</v>
      </c>
      <c r="K40" s="1"/>
      <c r="L40" s="1">
        <v>14</v>
      </c>
      <c r="M40" s="1"/>
      <c r="N40" s="1">
        <v>18</v>
      </c>
      <c r="O40" s="1"/>
      <c r="P40" s="1">
        <v>17</v>
      </c>
      <c r="Q40" s="1">
        <v>7</v>
      </c>
      <c r="R40" s="1">
        <v>6</v>
      </c>
      <c r="S40" s="1">
        <v>11</v>
      </c>
      <c r="T40" s="1"/>
      <c r="U40" s="1">
        <v>2</v>
      </c>
      <c r="V40" s="1"/>
      <c r="W40" s="1">
        <v>28</v>
      </c>
      <c r="X40" s="4">
        <v>45</v>
      </c>
    </row>
    <row r="41" spans="1:24" x14ac:dyDescent="0.2">
      <c r="A41" s="27"/>
      <c r="B41" s="32" t="s">
        <v>38</v>
      </c>
      <c r="C41" s="1" t="s">
        <v>19</v>
      </c>
      <c r="D41" s="1">
        <v>15</v>
      </c>
      <c r="E41" s="1">
        <v>15</v>
      </c>
      <c r="F41" s="1">
        <v>15</v>
      </c>
      <c r="G41" s="1">
        <v>15</v>
      </c>
      <c r="H41" s="1">
        <v>15</v>
      </c>
      <c r="I41" s="1">
        <v>15</v>
      </c>
      <c r="J41" s="1">
        <v>15</v>
      </c>
      <c r="K41" s="1">
        <v>15</v>
      </c>
      <c r="L41" s="1">
        <v>15</v>
      </c>
      <c r="M41" s="1">
        <v>15</v>
      </c>
      <c r="N41" s="1">
        <v>15</v>
      </c>
      <c r="O41" s="1">
        <v>15</v>
      </c>
      <c r="P41" s="1">
        <v>15</v>
      </c>
      <c r="Q41" s="1">
        <v>15</v>
      </c>
      <c r="R41" s="1">
        <v>15</v>
      </c>
      <c r="S41" s="1">
        <v>15</v>
      </c>
      <c r="T41" s="1">
        <v>15</v>
      </c>
      <c r="U41" s="1">
        <v>15</v>
      </c>
      <c r="V41" s="1">
        <v>15</v>
      </c>
      <c r="W41" s="1">
        <v>15</v>
      </c>
      <c r="X41" s="4">
        <v>15</v>
      </c>
    </row>
    <row r="42" spans="1:24" x14ac:dyDescent="0.2">
      <c r="A42" s="27"/>
      <c r="B42" s="32"/>
      <c r="C42" s="1" t="s">
        <v>30</v>
      </c>
      <c r="D42" s="1"/>
      <c r="E42" s="1"/>
      <c r="F42" s="1"/>
      <c r="G42" s="1"/>
      <c r="H42" s="1"/>
      <c r="I42" s="1">
        <v>3</v>
      </c>
      <c r="J42" s="1">
        <v>1</v>
      </c>
      <c r="K42" s="1"/>
      <c r="L42" s="1">
        <v>3</v>
      </c>
      <c r="M42" s="1"/>
      <c r="N42" s="1">
        <v>2</v>
      </c>
      <c r="O42" s="1"/>
      <c r="P42" s="1">
        <v>11</v>
      </c>
      <c r="Q42" s="1"/>
      <c r="R42" s="1">
        <v>1</v>
      </c>
      <c r="S42" s="1"/>
      <c r="T42" s="1"/>
      <c r="U42" s="1">
        <v>1</v>
      </c>
      <c r="V42" s="1"/>
      <c r="W42" s="1">
        <v>4</v>
      </c>
      <c r="X42" s="4">
        <v>4</v>
      </c>
    </row>
    <row r="43" spans="1:24" ht="17" thickBot="1" x14ac:dyDescent="0.25">
      <c r="A43" s="29"/>
      <c r="B43" s="5"/>
      <c r="C43" s="5" t="s">
        <v>29</v>
      </c>
      <c r="D43" s="5">
        <f>D37*D38+D39*D40+D41*D42</f>
        <v>0</v>
      </c>
      <c r="E43" s="5">
        <f t="shared" ref="E43:X43" si="4">E37*E38+E39*E40+E41*E42</f>
        <v>0</v>
      </c>
      <c r="F43" s="5">
        <f t="shared" si="4"/>
        <v>0</v>
      </c>
      <c r="G43" s="5">
        <f t="shared" si="4"/>
        <v>50</v>
      </c>
      <c r="H43" s="5">
        <f t="shared" si="4"/>
        <v>0</v>
      </c>
      <c r="I43" s="5">
        <f t="shared" si="4"/>
        <v>440</v>
      </c>
      <c r="J43" s="5">
        <f t="shared" si="4"/>
        <v>475</v>
      </c>
      <c r="K43" s="5">
        <f t="shared" si="4"/>
        <v>0</v>
      </c>
      <c r="L43" s="5">
        <f t="shared" si="4"/>
        <v>380</v>
      </c>
      <c r="M43" s="5">
        <f t="shared" si="4"/>
        <v>0</v>
      </c>
      <c r="N43" s="5">
        <f t="shared" si="4"/>
        <v>660</v>
      </c>
      <c r="O43" s="5">
        <f t="shared" si="4"/>
        <v>0</v>
      </c>
      <c r="P43" s="5">
        <f t="shared" si="4"/>
        <v>845</v>
      </c>
      <c r="Q43" s="5">
        <f t="shared" si="4"/>
        <v>70</v>
      </c>
      <c r="R43" s="5">
        <f t="shared" si="4"/>
        <v>75</v>
      </c>
      <c r="S43" s="5">
        <f t="shared" si="4"/>
        <v>170</v>
      </c>
      <c r="T43" s="5">
        <f t="shared" si="4"/>
        <v>0</v>
      </c>
      <c r="U43" s="5">
        <f t="shared" si="4"/>
        <v>65</v>
      </c>
      <c r="V43" s="5">
        <f t="shared" si="4"/>
        <v>0</v>
      </c>
      <c r="W43" s="5">
        <f>W37*W38+W39*W40+W41*W42</f>
        <v>625</v>
      </c>
      <c r="X43" s="6">
        <f t="shared" si="4"/>
        <v>675</v>
      </c>
    </row>
    <row r="44" spans="1:24" x14ac:dyDescent="0.2">
      <c r="A44" s="34" t="s">
        <v>35</v>
      </c>
      <c r="B44" s="37" t="s">
        <v>36</v>
      </c>
      <c r="C44" s="7" t="s">
        <v>19</v>
      </c>
      <c r="D44" s="7">
        <v>7</v>
      </c>
      <c r="E44" s="7">
        <v>7</v>
      </c>
      <c r="F44" s="7">
        <v>7</v>
      </c>
      <c r="G44" s="7">
        <v>7</v>
      </c>
      <c r="H44" s="7">
        <v>7</v>
      </c>
      <c r="I44" s="7">
        <v>7</v>
      </c>
      <c r="J44" s="7">
        <v>7</v>
      </c>
      <c r="K44" s="7">
        <v>7</v>
      </c>
      <c r="L44" s="7">
        <v>7</v>
      </c>
      <c r="M44" s="7">
        <v>7</v>
      </c>
      <c r="N44" s="7">
        <v>7</v>
      </c>
      <c r="O44" s="7">
        <v>7</v>
      </c>
      <c r="P44" s="7">
        <v>7</v>
      </c>
      <c r="Q44" s="7">
        <v>7</v>
      </c>
      <c r="R44" s="7">
        <v>7</v>
      </c>
      <c r="S44" s="7">
        <v>7</v>
      </c>
      <c r="T44" s="7">
        <v>7</v>
      </c>
      <c r="U44" s="7">
        <v>7</v>
      </c>
      <c r="V44" s="7">
        <v>7</v>
      </c>
      <c r="W44" s="7">
        <v>7</v>
      </c>
      <c r="X44" s="8">
        <v>7</v>
      </c>
    </row>
    <row r="45" spans="1:24" x14ac:dyDescent="0.2">
      <c r="A45" s="35"/>
      <c r="B45" s="38"/>
      <c r="C45" s="9" t="s">
        <v>30</v>
      </c>
      <c r="D45" s="9">
        <v>1</v>
      </c>
      <c r="E45" s="9"/>
      <c r="F45" s="9">
        <v>2</v>
      </c>
      <c r="G45" s="9">
        <v>1</v>
      </c>
      <c r="H45" s="9"/>
      <c r="I45" s="9">
        <v>8</v>
      </c>
      <c r="J45" s="9">
        <v>1</v>
      </c>
      <c r="K45" s="9">
        <v>3</v>
      </c>
      <c r="L45" s="9">
        <v>7</v>
      </c>
      <c r="M45" s="9">
        <v>1</v>
      </c>
      <c r="N45" s="9">
        <v>12</v>
      </c>
      <c r="O45" s="9"/>
      <c r="P45" s="9">
        <v>15</v>
      </c>
      <c r="Q45" s="9">
        <v>1</v>
      </c>
      <c r="R45" s="9"/>
      <c r="S45" s="9">
        <v>4</v>
      </c>
      <c r="T45" s="9"/>
      <c r="U45" s="9">
        <v>3</v>
      </c>
      <c r="V45" s="9"/>
      <c r="W45" s="9">
        <v>2</v>
      </c>
      <c r="X45" s="10">
        <v>5</v>
      </c>
    </row>
    <row r="46" spans="1:24" x14ac:dyDescent="0.2">
      <c r="A46" s="35"/>
      <c r="B46" s="38" t="s">
        <v>37</v>
      </c>
      <c r="C46" s="9" t="s">
        <v>19</v>
      </c>
      <c r="D46" s="9">
        <v>5</v>
      </c>
      <c r="E46" s="9">
        <v>5</v>
      </c>
      <c r="F46" s="9">
        <v>5</v>
      </c>
      <c r="G46" s="9">
        <v>5</v>
      </c>
      <c r="H46" s="9">
        <v>5</v>
      </c>
      <c r="I46" s="9">
        <v>5</v>
      </c>
      <c r="J46" s="9">
        <v>5</v>
      </c>
      <c r="K46" s="9">
        <v>5</v>
      </c>
      <c r="L46" s="9">
        <v>5</v>
      </c>
      <c r="M46" s="9">
        <v>5</v>
      </c>
      <c r="N46" s="9">
        <v>5</v>
      </c>
      <c r="O46" s="9">
        <v>5</v>
      </c>
      <c r="P46" s="9">
        <v>5</v>
      </c>
      <c r="Q46" s="9">
        <v>5</v>
      </c>
      <c r="R46" s="9">
        <v>5</v>
      </c>
      <c r="S46" s="9">
        <v>5</v>
      </c>
      <c r="T46" s="9">
        <v>5</v>
      </c>
      <c r="U46" s="9">
        <v>5</v>
      </c>
      <c r="V46" s="9">
        <v>5</v>
      </c>
      <c r="W46" s="9">
        <v>5</v>
      </c>
      <c r="X46" s="10">
        <v>5</v>
      </c>
    </row>
    <row r="47" spans="1:24" x14ac:dyDescent="0.2">
      <c r="A47" s="35"/>
      <c r="B47" s="38"/>
      <c r="C47" s="9" t="s">
        <v>30</v>
      </c>
      <c r="D47" s="9">
        <v>4</v>
      </c>
      <c r="E47" s="9"/>
      <c r="F47" s="9">
        <v>4</v>
      </c>
      <c r="G47" s="9">
        <v>5</v>
      </c>
      <c r="H47" s="9">
        <v>3</v>
      </c>
      <c r="I47" s="9">
        <v>7</v>
      </c>
      <c r="J47" s="9">
        <v>1</v>
      </c>
      <c r="K47" s="9">
        <v>12</v>
      </c>
      <c r="L47" s="9">
        <v>2</v>
      </c>
      <c r="M47" s="9">
        <v>3</v>
      </c>
      <c r="N47" s="9">
        <v>8</v>
      </c>
      <c r="O47" s="9">
        <v>5</v>
      </c>
      <c r="P47" s="9">
        <v>3</v>
      </c>
      <c r="Q47" s="9">
        <v>4</v>
      </c>
      <c r="R47" s="9">
        <v>2</v>
      </c>
      <c r="S47" s="9">
        <v>6</v>
      </c>
      <c r="T47" s="9">
        <v>9</v>
      </c>
      <c r="U47" s="9">
        <v>5</v>
      </c>
      <c r="V47" s="9">
        <v>1</v>
      </c>
      <c r="W47" s="9">
        <v>2</v>
      </c>
      <c r="X47" s="10">
        <v>24</v>
      </c>
    </row>
    <row r="48" spans="1:24" x14ac:dyDescent="0.2">
      <c r="A48" s="35"/>
      <c r="B48" s="38" t="s">
        <v>39</v>
      </c>
      <c r="C48" s="9" t="s">
        <v>19</v>
      </c>
      <c r="D48" s="9">
        <v>10</v>
      </c>
      <c r="E48" s="9">
        <v>10</v>
      </c>
      <c r="F48" s="9">
        <v>10</v>
      </c>
      <c r="G48" s="9">
        <v>10</v>
      </c>
      <c r="H48" s="9">
        <v>10</v>
      </c>
      <c r="I48" s="9">
        <v>10</v>
      </c>
      <c r="J48" s="9">
        <v>10</v>
      </c>
      <c r="K48" s="9">
        <v>10</v>
      </c>
      <c r="L48" s="9">
        <v>10</v>
      </c>
      <c r="M48" s="9">
        <v>10</v>
      </c>
      <c r="N48" s="9">
        <v>10</v>
      </c>
      <c r="O48" s="9">
        <v>10</v>
      </c>
      <c r="P48" s="9">
        <v>10</v>
      </c>
      <c r="Q48" s="9">
        <v>10</v>
      </c>
      <c r="R48" s="9">
        <v>10</v>
      </c>
      <c r="S48" s="9">
        <v>10</v>
      </c>
      <c r="T48" s="9">
        <v>10</v>
      </c>
      <c r="U48" s="9">
        <v>10</v>
      </c>
      <c r="V48" s="9">
        <v>10</v>
      </c>
      <c r="W48" s="9">
        <v>10</v>
      </c>
      <c r="X48" s="10">
        <v>10</v>
      </c>
    </row>
    <row r="49" spans="1:24" x14ac:dyDescent="0.2">
      <c r="A49" s="35"/>
      <c r="B49" s="38"/>
      <c r="C49" s="9" t="s">
        <v>30</v>
      </c>
      <c r="D49" s="9"/>
      <c r="E49" s="9"/>
      <c r="F49" s="9">
        <v>1</v>
      </c>
      <c r="G49" s="9">
        <v>1</v>
      </c>
      <c r="H49" s="9"/>
      <c r="I49" s="9">
        <v>9</v>
      </c>
      <c r="J49" s="9">
        <v>3</v>
      </c>
      <c r="K49" s="9">
        <v>5</v>
      </c>
      <c r="L49" s="9"/>
      <c r="M49" s="9">
        <v>2</v>
      </c>
      <c r="N49" s="9">
        <v>7</v>
      </c>
      <c r="O49" s="9">
        <v>1</v>
      </c>
      <c r="P49" s="9">
        <v>17</v>
      </c>
      <c r="Q49" s="9">
        <v>2</v>
      </c>
      <c r="R49" s="9"/>
      <c r="S49" s="9">
        <v>4</v>
      </c>
      <c r="T49" s="9">
        <v>2</v>
      </c>
      <c r="U49" s="9">
        <v>4</v>
      </c>
      <c r="V49" s="9"/>
      <c r="W49" s="9">
        <v>16</v>
      </c>
      <c r="X49" s="10">
        <v>2</v>
      </c>
    </row>
    <row r="50" spans="1:24" ht="17" thickBot="1" x14ac:dyDescent="0.25">
      <c r="A50" s="36"/>
      <c r="B50" s="16"/>
      <c r="C50" s="16" t="s">
        <v>29</v>
      </c>
      <c r="D50" s="16">
        <f>D44*D45+D46*D47+D48*D49</f>
        <v>27</v>
      </c>
      <c r="E50" s="16">
        <f t="shared" ref="E50:X50" si="5">E44*E45+E46*E47+E48*E49</f>
        <v>0</v>
      </c>
      <c r="F50" s="16">
        <f t="shared" si="5"/>
        <v>44</v>
      </c>
      <c r="G50" s="16">
        <f t="shared" si="5"/>
        <v>42</v>
      </c>
      <c r="H50" s="16">
        <f t="shared" si="5"/>
        <v>15</v>
      </c>
      <c r="I50" s="16">
        <f t="shared" si="5"/>
        <v>181</v>
      </c>
      <c r="J50" s="16">
        <f t="shared" si="5"/>
        <v>42</v>
      </c>
      <c r="K50" s="16">
        <f t="shared" si="5"/>
        <v>131</v>
      </c>
      <c r="L50" s="16">
        <f t="shared" si="5"/>
        <v>59</v>
      </c>
      <c r="M50" s="16">
        <f t="shared" si="5"/>
        <v>42</v>
      </c>
      <c r="N50" s="16">
        <f t="shared" si="5"/>
        <v>194</v>
      </c>
      <c r="O50" s="16">
        <f t="shared" si="5"/>
        <v>35</v>
      </c>
      <c r="P50" s="16">
        <f t="shared" si="5"/>
        <v>290</v>
      </c>
      <c r="Q50" s="16">
        <f t="shared" si="5"/>
        <v>47</v>
      </c>
      <c r="R50" s="16">
        <f t="shared" si="5"/>
        <v>10</v>
      </c>
      <c r="S50" s="16">
        <f t="shared" si="5"/>
        <v>98</v>
      </c>
      <c r="T50" s="16">
        <f t="shared" si="5"/>
        <v>65</v>
      </c>
      <c r="U50" s="16">
        <f t="shared" si="5"/>
        <v>86</v>
      </c>
      <c r="V50" s="16">
        <f>V44*V45+V46*V47+V48*V49</f>
        <v>5</v>
      </c>
      <c r="W50" s="16">
        <f t="shared" si="5"/>
        <v>184</v>
      </c>
      <c r="X50" s="17">
        <f t="shared" si="5"/>
        <v>175</v>
      </c>
    </row>
    <row r="51" spans="1:24" ht="17" thickBot="1" x14ac:dyDescent="0.25">
      <c r="A51" s="44" t="s">
        <v>40</v>
      </c>
      <c r="B51" s="45"/>
      <c r="C51" s="45"/>
      <c r="D51" s="20">
        <f>D50+D43+D36+D29+D18+D9</f>
        <v>27</v>
      </c>
      <c r="E51" s="20">
        <f t="shared" ref="E51:X51" si="6">E50+E43+E36+E29+E18+E9</f>
        <v>0</v>
      </c>
      <c r="F51" s="20">
        <f t="shared" si="6"/>
        <v>134</v>
      </c>
      <c r="G51" s="20">
        <f t="shared" si="6"/>
        <v>1122</v>
      </c>
      <c r="H51" s="20">
        <f t="shared" si="6"/>
        <v>125</v>
      </c>
      <c r="I51" s="20">
        <f t="shared" si="6"/>
        <v>1346</v>
      </c>
      <c r="J51" s="20">
        <f t="shared" si="6"/>
        <v>3917</v>
      </c>
      <c r="K51" s="20">
        <f t="shared" si="6"/>
        <v>351</v>
      </c>
      <c r="L51" s="20">
        <f t="shared" si="6"/>
        <v>2494</v>
      </c>
      <c r="M51" s="20">
        <f t="shared" si="6"/>
        <v>577</v>
      </c>
      <c r="N51" s="20">
        <f t="shared" si="6"/>
        <v>3019</v>
      </c>
      <c r="O51" s="20">
        <f t="shared" si="6"/>
        <v>460</v>
      </c>
      <c r="P51" s="20">
        <f t="shared" si="6"/>
        <v>4000</v>
      </c>
      <c r="Q51" s="20">
        <f t="shared" si="6"/>
        <v>362</v>
      </c>
      <c r="R51" s="20">
        <f t="shared" si="6"/>
        <v>250</v>
      </c>
      <c r="S51" s="20">
        <f t="shared" si="6"/>
        <v>628</v>
      </c>
      <c r="T51" s="20">
        <f t="shared" si="6"/>
        <v>250</v>
      </c>
      <c r="U51" s="20">
        <f t="shared" si="6"/>
        <v>846</v>
      </c>
      <c r="V51" s="20">
        <f t="shared" si="6"/>
        <v>570</v>
      </c>
      <c r="W51" s="20">
        <f t="shared" si="6"/>
        <v>1029</v>
      </c>
      <c r="X51" s="21">
        <f t="shared" si="6"/>
        <v>2270</v>
      </c>
    </row>
  </sheetData>
  <dataConsolidate/>
  <mergeCells count="29">
    <mergeCell ref="A44:A50"/>
    <mergeCell ref="B44:B45"/>
    <mergeCell ref="B46:B47"/>
    <mergeCell ref="B48:B49"/>
    <mergeCell ref="A51:C51"/>
    <mergeCell ref="A37:A43"/>
    <mergeCell ref="B37:B38"/>
    <mergeCell ref="B39:B40"/>
    <mergeCell ref="B41:B42"/>
    <mergeCell ref="A30:A36"/>
    <mergeCell ref="B30:B31"/>
    <mergeCell ref="B32:B33"/>
    <mergeCell ref="B34:B35"/>
    <mergeCell ref="B16:B17"/>
    <mergeCell ref="A2:C2"/>
    <mergeCell ref="A19:A29"/>
    <mergeCell ref="B19:B20"/>
    <mergeCell ref="B23:B24"/>
    <mergeCell ref="B25:B26"/>
    <mergeCell ref="B3:B4"/>
    <mergeCell ref="B5:B6"/>
    <mergeCell ref="B7:B8"/>
    <mergeCell ref="A3:A9"/>
    <mergeCell ref="A10:A18"/>
    <mergeCell ref="B10:B11"/>
    <mergeCell ref="B12:B13"/>
    <mergeCell ref="B14:B15"/>
    <mergeCell ref="B27:B28"/>
    <mergeCell ref="B21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СМИ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2019-05-01T01:43:39Z</dcterms:modified>
</cp:coreProperties>
</file>